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<sst xmlns="http://schemas.openxmlformats.org/spreadsheetml/2006/main" count="127" uniqueCount="124">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</sst>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10680809.59</v>
      </c>
      <c r="D9" s="9">
        <f>SUM(D10:D16)</f>
        <v>11597257.850000001</v>
      </c>
      <c r="E9" s="11" t="s">
        <v>8</v>
      </c>
      <c r="F9" s="9">
        <f>SUM(F10:F18)</f>
        <v>1764374.3900000001</v>
      </c>
      <c r="G9" s="9">
        <f>SUM(G10:G18)</f>
        <v>7218413.649999999</v>
      </c>
    </row>
    <row r="10" spans="2:7" ht="12.75">
      <c r="B10" s="12" t="s">
        <v>9</v>
      </c>
      <c r="C10" s="9">
        <v>155176.1</v>
      </c>
      <c r="D10" s="9">
        <v>33817.32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7398291.29</v>
      </c>
      <c r="D11" s="9">
        <v>6995246.53</v>
      </c>
      <c r="E11" s="13" t="s">
        <v>12</v>
      </c>
      <c r="F11" s="9">
        <v>441046.84</v>
      </c>
      <c r="G11" s="9">
        <v>1023164.66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3127342.2</v>
      </c>
      <c r="D13" s="9">
        <v>4568194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1297592.11</v>
      </c>
      <c r="G16" s="9">
        <v>3306439.57</v>
      </c>
    </row>
    <row r="17" spans="2:7" ht="12.75">
      <c r="B17" s="10" t="s">
        <v>23</v>
      </c>
      <c r="C17" s="9">
        <f>SUM(C18:C24)</f>
        <v>77070.4</v>
      </c>
      <c r="D17" s="9">
        <f>SUM(D18:D24)</f>
        <v>9595.08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25735.44</v>
      </c>
      <c r="G18" s="9">
        <v>2888809.42</v>
      </c>
    </row>
    <row r="19" spans="2:7" ht="12.75">
      <c r="B19" s="12" t="s">
        <v>27</v>
      </c>
      <c r="C19" s="9">
        <v>0</v>
      </c>
      <c r="D19" s="9">
        <v>5950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75879.79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1190.61</v>
      </c>
      <c r="D24" s="9">
        <v>3645.08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30000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30000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10787879.99</v>
      </c>
      <c r="D47" s="9">
        <f>D9+D17+D25+D31+D37+D38+D41</f>
        <v>11606852.930000002</v>
      </c>
      <c r="E47" s="8" t="s">
        <v>82</v>
      </c>
      <c r="F47" s="9">
        <f>F9+F19+F23+F26+F27+F31+F38+F42</f>
        <v>1764374.3900000001</v>
      </c>
      <c r="G47" s="9">
        <f>G9+G19+G23+G26+G27+G31+G38+G42</f>
        <v>7218413.649999999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54758725.05</v>
      </c>
      <c r="D52" s="9">
        <v>54758725.05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72026873.42</v>
      </c>
      <c r="D53" s="9">
        <v>72026873.42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5283971.42</v>
      </c>
      <c r="D54" s="9">
        <v>5283971.42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-93148708.18</v>
      </c>
      <c r="D55" s="9">
        <v>-91478246.23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1764374.3900000001</v>
      </c>
      <c r="G59" s="9">
        <f>G47+G57</f>
        <v>7218413.649999999</v>
      </c>
    </row>
    <row r="60" spans="2:7" ht="25.5">
      <c r="B60" s="6" t="s">
        <v>102</v>
      </c>
      <c r="C60" s="9">
        <f>SUM(C50:C58)</f>
        <v>38920861.70999999</v>
      </c>
      <c r="D60" s="9">
        <f>SUM(D50:D58)</f>
        <v>40591323.66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49708741.699999996</v>
      </c>
      <c r="D62" s="9">
        <f>D47+D60</f>
        <v>52198176.589999996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25165781.720000003</v>
      </c>
      <c r="G63" s="9">
        <f>SUM(G64:G66)</f>
        <v>25843132.919999998</v>
      </c>
    </row>
    <row r="64" spans="2:7" ht="12.75">
      <c r="B64" s="10"/>
      <c r="C64" s="9"/>
      <c r="D64" s="9"/>
      <c r="E64" s="11" t="s">
        <v>106</v>
      </c>
      <c r="F64" s="9">
        <v>25154010.96</v>
      </c>
      <c r="G64" s="9">
        <v>25830220.11</v>
      </c>
    </row>
    <row r="65" spans="2:7" ht="12.75">
      <c r="B65" s="10"/>
      <c r="C65" s="9"/>
      <c r="D65" s="9"/>
      <c r="E65" s="11" t="s">
        <v>107</v>
      </c>
      <c r="F65" s="9">
        <v>11770.76</v>
      </c>
      <c r="G65" s="9">
        <v>12912.81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22778585.59</v>
      </c>
      <c r="G68" s="9">
        <f>SUM(G69:G73)</f>
        <v>16065594.55</v>
      </c>
    </row>
    <row r="69" spans="2:7" ht="12.75">
      <c r="B69" s="10"/>
      <c r="C69" s="9"/>
      <c r="D69" s="9"/>
      <c r="E69" s="11" t="s">
        <v>110</v>
      </c>
      <c r="F69" s="9">
        <v>5311257.19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15834148.63</v>
      </c>
      <c r="G70" s="9">
        <v>14474809.57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1633179.77</v>
      </c>
      <c r="G72" s="9">
        <v>1590784.98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47944367.31</v>
      </c>
      <c r="G79" s="9">
        <f>G63+G68+G75</f>
        <v>41908727.47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49708741.7</v>
      </c>
      <c r="G81" s="9">
        <f>G59+G79</f>
        <v>49127141.12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2016-12-20T19:33:34Z</cp:lastPrinted>
  <dcterms:created xsi:type="dcterms:W3CDTF">2016-10-11T18:36:49Z</dcterms:created>
  <dcterms:modified xsi:type="dcterms:W3CDTF">2019-04-09T19:17:10Z</dcterms:modified>
  <cp:category/>
  <cp:version/>
  <cp:contentType/>
  <cp:contentStatus/>
</cp:coreProperties>
</file>